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285"/>
  </bookViews>
  <sheets>
    <sheet name="Julh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<sst xmlns="http://schemas.openxmlformats.org/spreadsheetml/2006/main" count="104" uniqueCount="97">
  <si>
    <t>Relatório de execução e de seu orçamento</t>
  </si>
  <si>
    <t>Fornecedor</t>
  </si>
  <si>
    <t>Documento (CNPJ/CPF)</t>
  </si>
  <si>
    <t>Nº do Contrato</t>
  </si>
  <si>
    <t>Objeto</t>
  </si>
  <si>
    <t>Assinatura do contrato</t>
  </si>
  <si>
    <t>Aditivo</t>
  </si>
  <si>
    <t>Valor original do contrato</t>
  </si>
  <si>
    <t>Valor de pagamento</t>
  </si>
  <si>
    <t>Mês do Pagamento</t>
  </si>
  <si>
    <t>Saldo Remanescente</t>
  </si>
  <si>
    <t>AEROMIX AGENCIA DE VIAGENS E TURISMO LTDA</t>
  </si>
  <si>
    <t>12.146.604/0001-20</t>
  </si>
  <si>
    <t>007/2020</t>
  </si>
  <si>
    <t>Contratação de  empresa para a prestação de serviços de agenciamento de viagens, com o fornecimento de passagens terrestres e aéreas, nacionais e internacionais.</t>
  </si>
  <si>
    <t>EXACTUS SOFTWARE LTDA</t>
  </si>
  <si>
    <t>81.760.878/0001-27</t>
  </si>
  <si>
    <t>009/2021</t>
  </si>
  <si>
    <t>Contratação de empresa especializada na prestação de serviços de suporte técnico, manutenção, implementação e atualização (evolução) de Sistemas, com fornecimeto de Licenças de Softwares para os Sistemas de Gestão Contabil, Fibanceira, Patrimonial e Fiscal</t>
  </si>
  <si>
    <t>MAISSEG CLINICA MEDICA E SEGURANCA DO TRABALHO LTDA</t>
  </si>
  <si>
    <t>26.917.612/0001-37</t>
  </si>
  <si>
    <t>020/2021</t>
  </si>
  <si>
    <t>Contratação de empresa especializada na prestação de serviços em Medicina do Trabalho</t>
  </si>
  <si>
    <t>COPERSOL ADMINISTRAÇÃO E SERVIÇOS DE MONITORAMENTO</t>
  </si>
  <si>
    <t>10.634.351/0001-08</t>
  </si>
  <si>
    <t>004/2022</t>
  </si>
  <si>
    <t>Contratação de empresa especializada para prestação de serviços de controle de acesso</t>
  </si>
  <si>
    <t>PREVER SISTEMAS DE MONITORAMENTO E TERCEIRIZAÇÃO DE SERVIÇOS LTDA</t>
  </si>
  <si>
    <t>05.976.921/0001-08</t>
  </si>
  <si>
    <t>006/2022</t>
  </si>
  <si>
    <t>Contratação de empresa especializada para prestação de serviços gerais delimpeza e conservação predial</t>
  </si>
  <si>
    <t>WOLF VIGILÂNCIA PATRIMONIAL – EIRELI</t>
  </si>
  <si>
    <t>39.540.572/0001-07</t>
  </si>
  <si>
    <t>010/2022</t>
  </si>
  <si>
    <t>Contratação de empresa especializada para a prestação de serviços de vigilância armada</t>
  </si>
  <si>
    <t>SIMPRESS COMÉRCIO, LOCAÇÃO E SERVIÇOS LTDA.</t>
  </si>
  <si>
    <t>07.432.517/0001-07</t>
  </si>
  <si>
    <t>002/2023</t>
  </si>
  <si>
    <t>Contrato de Prestação de Serviços de Outsourcing de Equipamentos tablets e impressoras térmicas</t>
  </si>
  <si>
    <t>ASSOCIAÇÃO EVANGELICA BENEFICIENTE DE LONDRINA</t>
  </si>
  <si>
    <t>78.613.841/0001-61</t>
  </si>
  <si>
    <t>004/2023</t>
  </si>
  <si>
    <t>Contratação de empresa operadora de plano de saúde especializada para a oferta de planos privados de assistência a saúde, coletivos, empresariais, devidamentr autorizados pela Agência Nacional de Saúde Suplementar - NA, objetivando a prestação dos serviços de ASSISTENCIA MÉDICA AMBULATORIAL e HOSPITALAR, fisioterápica, psicológica e auxiliar, com opcional, acomodação em apartamento duplo aos empregados da CTD e respectivos dependentes</t>
  </si>
  <si>
    <t>PLUXEE BENEFICIOS BRASIL S.A. - REFEIÇÃO</t>
  </si>
  <si>
    <t>69.034.668/0001-56</t>
  </si>
  <si>
    <t>015/2023</t>
  </si>
  <si>
    <t>Contratação de empresa especializada para a prestação do serviço de administração e intermediação de benefício alimentação e refeição com uso da tecnologia de cartão alimentação / refeição com chip de segurança</t>
  </si>
  <si>
    <t>HELPER TECNOLOGIA DE SEGURAÇA S.A.</t>
  </si>
  <si>
    <t>13.644.990/0001-42</t>
  </si>
  <si>
    <t>011/2023</t>
  </si>
  <si>
    <t>Contratação de prestação de serviços de locação de Sistema de repressão, monitoramento e atendimento a emergência, comtemplando 08 (oito) unidades de seguança e central de Monitoramento</t>
  </si>
  <si>
    <t>SIMPRESS COMÉRCIO, LOCAÇÃO E SERVIÇOS LTDA</t>
  </si>
  <si>
    <t>013/2023</t>
  </si>
  <si>
    <t>Contrato de Prestação de Serviços de Outsourcing de Equipamentos de Informática que entre si fazem a Companhia de Tecnologia e Desenvolvimento S.A. e a SIMPRESS Comércio, Locação e Serviços LTDA</t>
  </si>
  <si>
    <t>014/2023</t>
  </si>
  <si>
    <t>Contrato a prestação do Serviço de Outsourcing para a
disponibilização dos equipamentos, conforme necessidade e conveniência da CTD - Computadores</t>
  </si>
  <si>
    <t>KURICA AMBIENTAL S.A.</t>
  </si>
  <si>
    <t>07.706.588/0002-23</t>
  </si>
  <si>
    <t>Ordem de Compra</t>
  </si>
  <si>
    <t>Contratação de empresa especializada nos seriços de coleta de resíduos sólidos, bem como transporte, tratamento e/ou disposição adequada de resíduos, co a disponibilização de container para armazenamento</t>
  </si>
  <si>
    <t>CODIE SOLUTIONS EM INFORMATICA LTDA</t>
  </si>
  <si>
    <t>21.762.058/0001-42</t>
  </si>
  <si>
    <t>Prestação dos serviços de manutenção e hospedagem, contemplando: Suporte, Resolução de incidentes, Desenvolvimento e Hospedagm</t>
  </si>
  <si>
    <t>ADVISECLIP SERVIÇOS EM TECNOLOGIA - ME</t>
  </si>
  <si>
    <t>16.841.580/0001-80</t>
  </si>
  <si>
    <t>Contrato de adesão de uso temporário de Software</t>
  </si>
  <si>
    <t>ECCOPOWER SISTEMAS DE ENERGIA IMPORTAÇÃO, EXPORTAÇÃO LTDA</t>
  </si>
  <si>
    <t>10.399.398/0001-34</t>
  </si>
  <si>
    <t>Locação de Nobreak 30kva tensão de entrada e saída: 220V trifásico com banco de bateria para 10 minutos sendo 64 baterias de 09ah vrla, incluindo preventiva semestral e corretiva em horario comercial com peça e baterias</t>
  </si>
  <si>
    <t>SERCOMTEL S.A. - TELECOMUNICAÇÕES</t>
  </si>
  <si>
    <t>01.371.416/0001-89</t>
  </si>
  <si>
    <t>ARP 003/2024</t>
  </si>
  <si>
    <t>Contratação de empresa especializada na prestação de serviços de Comunicação de Dados e de acesso à Internet, autorizada pela Agência Nacional de Telecomunicações (ANATEL) para operar serviços de Comunicação Multimídia (SCM)</t>
  </si>
  <si>
    <t>TELECOMUNICAÇÕES BRASÍLIA - TELEBRASÍLIA LTDA.</t>
  </si>
  <si>
    <t>18.843.645/0001-51</t>
  </si>
  <si>
    <t>ARP 004/2024</t>
  </si>
  <si>
    <t>PARK PLACE TECHNOLOGY BRASIL TELECOMUNICACOES LTDA</t>
  </si>
  <si>
    <t>05.489.237/0001-00</t>
  </si>
  <si>
    <t>006/2024</t>
  </si>
  <si>
    <t>Contratação de uma empresa especializada em equipamentos CISCO, DELL, HP, EMC e Extreme Networks para realizar prestação de serviço de suporte técnico, englobando manutenção preditiva, preventiva e corretiva, fornecendo serviços de suporte, e coordenação de serviços para a manutenção, reparo e/ou até substituição de equipamento, quando necessário</t>
  </si>
  <si>
    <t>DENTAL PLUS CONVÊNIO ODONTOLÓGICO LTDA</t>
  </si>
  <si>
    <t>00.571.628/0001-47</t>
  </si>
  <si>
    <t>008/2024</t>
  </si>
  <si>
    <t>Contratação de empresa especializada em Assistência Odontológica, do tipo plano básico, com procedimentos em regime de adesão devidamente autorizada pela Agência Nacional de Saúde Suplementar – ANS.</t>
  </si>
  <si>
    <t>TELEFÔNICA BRASIL S.A</t>
  </si>
  <si>
    <t>02.558.157/0001-62</t>
  </si>
  <si>
    <t>Contratação, conforme necessidade e conveniência da CTD, de empresa especializada para o provimento de Serviço Móvel Pessoal (SMP – voz, dados móveis e SMS), conforme regulamentação da Agência Nacional de Telecomunicações – ANATEL, devendo ainda, fornecer plataforma de gestão dos chips e pacotes de dados, com suporte a cadastros ilimitados, possibilidade de criação de centro de custos para bilhetagem recorrente, com o fornecimento de sistema de cobrança e franqueamento, devendo ainda garantir cobertura mínima em 90% (noventa por cento) do município de Londrina, 85% (oitenta e cinco por cento) no estado do Paraná e 80% (oitenta por cento) do território nacional (Brasil), conforme especificações e quantitativos estabelecidos</t>
  </si>
  <si>
    <t>ESKIP DISTRIBUIDORA LTDA</t>
  </si>
  <si>
    <t>47.128.762/0001-31</t>
  </si>
  <si>
    <t>Ata de Registro</t>
  </si>
  <si>
    <t>Constituição de Registro de Preços para a contratação, conforme necessidade e conveniência da CTD, de empresa especializada no fornecimento de papel, conforme especificações e quantitativos estabelecidos na tabela abaixo, devendo ainda, atender no mínimo a todas as condições constantes no Termo de Referência Nº 002/2025, Anexo II do Edital de Pregão nº 001/2025</t>
  </si>
  <si>
    <t>STAFF AUDITORIA E ASSESSORIA</t>
  </si>
  <si>
    <t>07.791.963/0001-08</t>
  </si>
  <si>
    <t>006/2025</t>
  </si>
  <si>
    <t>Contratação de empresa especializada para a prestação de serviços técnicos profissionais de auditoria independente à Companhia de Tecnologia e Desenvolvimento S.A – CTD, devendo atender no mínimo a todas as condições constantes no Termo de Referência Nº 001/2025, Anexo II do Edital de Pregão nº 003/2025.</t>
  </si>
  <si>
    <t xml:space="preserve">                                                                  </t>
  </si>
  <si>
    <t>01/07/2025 a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</si>
</sst>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R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b/>
      <sz val="8"/>
      <color indexed="6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4" borderId="6">
      <alignment horizontal="center" vertical="top" wrapText="1"/>
    </xf>
    <xf numFmtId="0" fontId="12" fillId="4" borderId="6">
      <alignment horizontal="center" vertical="top" wrapText="1"/>
    </xf>
    <xf numFmtId="0" fontId="12" fillId="4" borderId="6">
      <alignment horizontal="center" vertical="top" wrapText="1"/>
    </xf>
    <xf numFmtId="0" fontId="12" fillId="4" borderId="6">
      <alignment horizontal="center" vertical="top" wrapText="1"/>
    </xf>
    <xf numFmtId="0" fontId="12" fillId="4" borderId="6">
      <alignment horizontal="center" vertical="top" wrapText="1"/>
    </xf>
    <xf numFmtId="0" fontId="12" fillId="4" borderId="6">
      <alignment horizontal="center" vertical="top" wrapText="1"/>
    </xf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Border="1"/>
    <xf numFmtId="43" fontId="0" fillId="0" borderId="0" xfId="1" applyFont="1"/>
    <xf numFmtId="14" fontId="2" fillId="0" borderId="1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43" fontId="5" fillId="2" borderId="3" xfId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/>
    </xf>
    <xf numFmtId="164" fontId="7" fillId="3" borderId="3" xfId="1" applyNumberFormat="1" applyFont="1" applyFill="1" applyBorder="1" applyAlignment="1">
      <alignment horizontal="center" vertical="center" wrapText="1"/>
    </xf>
    <xf numFmtId="17" fontId="7" fillId="3" borderId="3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/>
    </xf>
    <xf numFmtId="164" fontId="6" fillId="0" borderId="3" xfId="1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center" vertical="top"/>
    </xf>
    <xf numFmtId="164" fontId="6" fillId="3" borderId="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top" wrapText="1"/>
    </xf>
    <xf numFmtId="14" fontId="9" fillId="0" borderId="3" xfId="0" applyNumberFormat="1" applyFont="1" applyFill="1" applyBorder="1" applyAlignment="1">
      <alignment horizontal="center" vertical="top"/>
    </xf>
    <xf numFmtId="164" fontId="9" fillId="0" borderId="3" xfId="0" applyNumberFormat="1" applyFont="1" applyFill="1" applyBorder="1" applyAlignment="1">
      <alignment horizontal="center" vertical="top"/>
    </xf>
    <xf numFmtId="4" fontId="0" fillId="0" borderId="3" xfId="0" applyNumberFormat="1" applyFill="1" applyBorder="1" applyAlignment="1">
      <alignment horizontal="left" vertical="center" wrapText="1"/>
    </xf>
    <xf numFmtId="14" fontId="0" fillId="0" borderId="3" xfId="0" applyNumberFormat="1" applyFill="1" applyBorder="1" applyAlignment="1">
      <alignment horizontal="center" vertical="top"/>
    </xf>
    <xf numFmtId="17" fontId="7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14" fontId="6" fillId="0" borderId="5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14" fontId="7" fillId="3" borderId="3" xfId="0" applyNumberFormat="1" applyFont="1" applyFill="1" applyBorder="1" applyAlignment="1">
      <alignment horizontal="center" vertical="top" wrapText="1"/>
    </xf>
    <xf numFmtId="14" fontId="6" fillId="0" borderId="3" xfId="0" applyNumberFormat="1" applyFont="1" applyFill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 vertical="top"/>
    </xf>
    <xf numFmtId="0" fontId="10" fillId="0" borderId="0" xfId="0" applyFont="1"/>
    <xf numFmtId="0" fontId="7" fillId="3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22">
    <cellStyle name="Moeda [0] 2" xfId="2"/>
    <cellStyle name="Moeda [0] 3" xfId="3"/>
    <cellStyle name="Moeda [0] 4" xfId="4"/>
    <cellStyle name="Moeda 10" xfId="5"/>
    <cellStyle name="Moeda 2" xfId="6"/>
    <cellStyle name="Moeda 3" xfId="7"/>
    <cellStyle name="Moeda 4" xfId="8"/>
    <cellStyle name="Moeda 5" xfId="9"/>
    <cellStyle name="Moeda 6" xfId="10"/>
    <cellStyle name="Moeda 7" xfId="11"/>
    <cellStyle name="Moeda 8" xfId="12"/>
    <cellStyle name="Moeda 9" xfId="13"/>
    <cellStyle name="Normal" xfId="0" builtinId="0"/>
    <cellStyle name="Normal 2" xfId="14"/>
    <cellStyle name="Normal 3" xfId="15"/>
    <cellStyle name="Porcentagem 2" xfId="16"/>
    <cellStyle name="Porcentagem 3" xfId="17"/>
    <cellStyle name="Porcentagem 4" xfId="18"/>
    <cellStyle name="Vírgula" xfId="1" builtinId="3"/>
    <cellStyle name="Vírgula 2" xfId="19"/>
    <cellStyle name="Vírgula 3" xfId="20"/>
    <cellStyle name="Vírgula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114300</xdr:rowOff>
    </xdr:from>
    <xdr:to>
      <xdr:col>3</xdr:col>
      <xdr:colOff>2428875</xdr:colOff>
      <xdr:row>1</xdr:row>
      <xdr:rowOff>581025</xdr:rowOff>
    </xdr:to>
    <xdr:pic>
      <xdr:nvPicPr>
        <xdr:cNvPr id="2" name="Imagem 1" descr="cabeçalho_Papel de Car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1430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lat&#243;rio%20de%20Execu&#231;&#227;o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J5">
            <v>44544.62</v>
          </cell>
        </row>
        <row r="6">
          <cell r="J6">
            <v>150002.73999999993</v>
          </cell>
        </row>
        <row r="7">
          <cell r="J7">
            <v>4050.0599999999995</v>
          </cell>
        </row>
        <row r="8">
          <cell r="J8">
            <v>31927.180000000018</v>
          </cell>
        </row>
        <row r="9">
          <cell r="J9">
            <v>89024.459999999977</v>
          </cell>
        </row>
        <row r="10">
          <cell r="J10">
            <v>141076.03000000003</v>
          </cell>
        </row>
        <row r="11">
          <cell r="J11">
            <v>5627912.3599999994</v>
          </cell>
        </row>
        <row r="13">
          <cell r="J13">
            <v>342485.70999999996</v>
          </cell>
        </row>
        <row r="14">
          <cell r="J14">
            <v>1254642.9300000002</v>
          </cell>
        </row>
        <row r="15">
          <cell r="J15">
            <v>16340</v>
          </cell>
        </row>
        <row r="16">
          <cell r="J16">
            <v>808369.19</v>
          </cell>
        </row>
        <row r="18">
          <cell r="J18">
            <v>14230.080000000002</v>
          </cell>
        </row>
        <row r="19">
          <cell r="J19">
            <v>1300</v>
          </cell>
        </row>
        <row r="20">
          <cell r="J20">
            <v>2460.0300000000007</v>
          </cell>
        </row>
        <row r="21">
          <cell r="J21">
            <v>16945.5</v>
          </cell>
        </row>
        <row r="22">
          <cell r="J22">
            <v>53111.3</v>
          </cell>
        </row>
        <row r="23">
          <cell r="J23">
            <v>12066.67</v>
          </cell>
        </row>
        <row r="24">
          <cell r="J24">
            <v>27092.79</v>
          </cell>
        </row>
        <row r="25">
          <cell r="J25">
            <v>13478</v>
          </cell>
        </row>
        <row r="27">
          <cell r="J27">
            <v>301680.64999999997</v>
          </cell>
        </row>
        <row r="28">
          <cell r="J28">
            <v>1256400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workbookViewId="0">
      <selection activeCell="C18" sqref="C18"/>
    </sheetView>
  </sheetViews>
  <sheetFormatPr defaultRowHeight="15" x14ac:dyDescent="0.25"/>
  <cols>
    <col min="1" max="1" width="67" customWidth="1"/>
    <col min="2" max="2" width="18" bestFit="1" customWidth="1"/>
    <col min="3" max="3" width="17.42578125" bestFit="1" customWidth="1"/>
    <col min="4" max="4" width="29.85546875" customWidth="1"/>
    <col min="5" max="5" width="21.140625" bestFit="1" customWidth="1"/>
    <col min="6" max="6" width="15" bestFit="1" customWidth="1"/>
    <col min="7" max="7" width="19.140625" customWidth="1"/>
    <col min="8" max="8" width="16.85546875" style="2" customWidth="1"/>
    <col min="9" max="10" width="18.28515625" bestFit="1" customWidth="1"/>
  </cols>
  <sheetData>
    <row r="1" spans="1:10" ht="15.75" x14ac:dyDescent="0.25">
      <c r="A1" s="1"/>
    </row>
    <row r="2" spans="1:10" ht="75.75" customHeight="1" x14ac:dyDescent="0.35">
      <c r="A2" s="42" t="s">
        <v>0</v>
      </c>
      <c r="B2" s="42"/>
      <c r="C2" s="42"/>
      <c r="D2" s="42"/>
      <c r="E2" s="42"/>
      <c r="F2" s="42"/>
      <c r="G2" s="42"/>
      <c r="H2" s="42"/>
      <c r="I2" s="42"/>
    </row>
    <row r="3" spans="1:10" x14ac:dyDescent="0.25">
      <c r="A3" s="3" t="s">
        <v>96</v>
      </c>
    </row>
    <row r="4" spans="1:10" ht="30" x14ac:dyDescent="0.2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5" t="s">
        <v>9</v>
      </c>
      <c r="J4" s="5" t="s">
        <v>10</v>
      </c>
    </row>
    <row r="5" spans="1:10" ht="13.5" customHeight="1" x14ac:dyDescent="0.25">
      <c r="A5" s="7" t="s">
        <v>11</v>
      </c>
      <c r="B5" s="8" t="s">
        <v>12</v>
      </c>
      <c r="C5" s="8" t="s">
        <v>13</v>
      </c>
      <c r="D5" s="9" t="s">
        <v>14</v>
      </c>
      <c r="E5" s="10">
        <v>44041</v>
      </c>
      <c r="F5" s="11">
        <v>50000</v>
      </c>
      <c r="G5" s="11">
        <v>50000</v>
      </c>
      <c r="H5" s="12">
        <v>0</v>
      </c>
      <c r="I5" s="13">
        <v>45839</v>
      </c>
      <c r="J5" s="14">
        <f>([1]Junho!J5)-H5</f>
        <v>44544.62</v>
      </c>
    </row>
    <row r="6" spans="1:10" ht="13.5" customHeight="1" x14ac:dyDescent="0.25">
      <c r="A6" s="7" t="s">
        <v>15</v>
      </c>
      <c r="B6" s="8" t="s">
        <v>16</v>
      </c>
      <c r="C6" s="8" t="s">
        <v>17</v>
      </c>
      <c r="D6" s="9" t="s">
        <v>18</v>
      </c>
      <c r="E6" s="10">
        <v>44482</v>
      </c>
      <c r="F6" s="11">
        <v>214288.8</v>
      </c>
      <c r="G6" s="11">
        <v>214288.8</v>
      </c>
      <c r="H6" s="12">
        <v>3571.48</v>
      </c>
      <c r="I6" s="13">
        <v>45839</v>
      </c>
      <c r="J6" s="14">
        <f>([1]Junho!J6)-H6</f>
        <v>146431.25999999992</v>
      </c>
    </row>
    <row r="7" spans="1:10" ht="13.5" customHeight="1" x14ac:dyDescent="0.25">
      <c r="A7" s="7" t="s">
        <v>19</v>
      </c>
      <c r="B7" s="15" t="s">
        <v>20</v>
      </c>
      <c r="C7" s="8" t="s">
        <v>21</v>
      </c>
      <c r="D7" s="9" t="s">
        <v>22</v>
      </c>
      <c r="E7" s="10">
        <v>44586</v>
      </c>
      <c r="F7" s="11">
        <v>36414</v>
      </c>
      <c r="G7" s="11">
        <v>36414</v>
      </c>
      <c r="H7" s="16">
        <v>1745.6</v>
      </c>
      <c r="I7" s="13">
        <v>45839</v>
      </c>
      <c r="J7" s="14">
        <f>([1]Junho!J7)-H7</f>
        <v>2304.4599999999996</v>
      </c>
    </row>
    <row r="8" spans="1:10" ht="13.5" customHeight="1" x14ac:dyDescent="0.25">
      <c r="A8" s="7" t="s">
        <v>23</v>
      </c>
      <c r="B8" s="8" t="s">
        <v>24</v>
      </c>
      <c r="C8" s="8" t="s">
        <v>25</v>
      </c>
      <c r="D8" s="9" t="s">
        <v>26</v>
      </c>
      <c r="E8" s="10">
        <v>44755</v>
      </c>
      <c r="F8" s="11">
        <v>212364</v>
      </c>
      <c r="G8" s="11">
        <v>5899</v>
      </c>
      <c r="H8" s="16">
        <v>5653.98</v>
      </c>
      <c r="I8" s="13">
        <v>45839</v>
      </c>
      <c r="J8" s="14">
        <f>([1]Junho!J8)-H8</f>
        <v>26273.200000000019</v>
      </c>
    </row>
    <row r="9" spans="1:10" ht="13.5" customHeight="1" x14ac:dyDescent="0.25">
      <c r="A9" s="7" t="s">
        <v>27</v>
      </c>
      <c r="B9" s="8" t="s">
        <v>28</v>
      </c>
      <c r="C9" s="8" t="s">
        <v>29</v>
      </c>
      <c r="D9" s="9" t="s">
        <v>30</v>
      </c>
      <c r="E9" s="10">
        <v>44866</v>
      </c>
      <c r="F9" s="17">
        <v>410220</v>
      </c>
      <c r="G9" s="11">
        <v>11395</v>
      </c>
      <c r="H9" s="16">
        <v>8548.48</v>
      </c>
      <c r="I9" s="13">
        <v>45839</v>
      </c>
      <c r="J9" s="14">
        <f>([1]Junho!J9)-H9</f>
        <v>80475.979999999981</v>
      </c>
    </row>
    <row r="10" spans="1:10" ht="13.5" customHeight="1" x14ac:dyDescent="0.25">
      <c r="A10" s="7" t="s">
        <v>31</v>
      </c>
      <c r="B10" s="8" t="s">
        <v>32</v>
      </c>
      <c r="C10" s="8" t="s">
        <v>33</v>
      </c>
      <c r="D10" s="9" t="s">
        <v>34</v>
      </c>
      <c r="E10" s="10">
        <v>44835</v>
      </c>
      <c r="F10" s="17">
        <v>585412.56000000006</v>
      </c>
      <c r="G10" s="11">
        <v>16261.46</v>
      </c>
      <c r="H10" s="18">
        <v>15606.71</v>
      </c>
      <c r="I10" s="13">
        <v>45839</v>
      </c>
      <c r="J10" s="14">
        <f>([1]Junho!J10)-H10</f>
        <v>125469.32000000004</v>
      </c>
    </row>
    <row r="11" spans="1:10" ht="13.5" customHeight="1" x14ac:dyDescent="0.25">
      <c r="A11" s="7" t="s">
        <v>35</v>
      </c>
      <c r="B11" s="8" t="s">
        <v>36</v>
      </c>
      <c r="C11" s="8" t="s">
        <v>37</v>
      </c>
      <c r="D11" s="19" t="s">
        <v>38</v>
      </c>
      <c r="E11" s="10">
        <v>45133</v>
      </c>
      <c r="F11" s="11">
        <v>11913072</v>
      </c>
      <c r="G11" s="11">
        <v>11913072</v>
      </c>
      <c r="H11" s="18">
        <v>196942.59</v>
      </c>
      <c r="I11" s="13">
        <v>45839</v>
      </c>
      <c r="J11" s="14">
        <f>([1]Junho!J11)-H11</f>
        <v>5430969.7699999996</v>
      </c>
    </row>
    <row r="12" spans="1:10" ht="13.5" customHeight="1" x14ac:dyDescent="0.25">
      <c r="A12" s="7" t="s">
        <v>39</v>
      </c>
      <c r="B12" s="8" t="s">
        <v>40</v>
      </c>
      <c r="C12" s="8" t="s">
        <v>41</v>
      </c>
      <c r="D12" s="9" t="s">
        <v>42</v>
      </c>
      <c r="E12" s="10">
        <v>45043</v>
      </c>
      <c r="F12" s="20">
        <v>513803</v>
      </c>
      <c r="G12" s="11">
        <v>1013664.24</v>
      </c>
      <c r="H12" s="18">
        <v>23794.42</v>
      </c>
      <c r="I12" s="13">
        <v>45839</v>
      </c>
      <c r="J12" s="21">
        <f>(Julho!F12)-H12</f>
        <v>490008.58</v>
      </c>
    </row>
    <row r="13" spans="1:10" ht="13.5" customHeight="1" x14ac:dyDescent="0.25">
      <c r="A13" s="7" t="s">
        <v>43</v>
      </c>
      <c r="B13" s="8" t="s">
        <v>44</v>
      </c>
      <c r="C13" s="8" t="s">
        <v>45</v>
      </c>
      <c r="D13" s="19" t="s">
        <v>46</v>
      </c>
      <c r="E13" s="10">
        <v>45175</v>
      </c>
      <c r="F13" s="22">
        <v>1094427.3600000001</v>
      </c>
      <c r="G13" s="11">
        <v>1110492.24</v>
      </c>
      <c r="H13" s="18">
        <v>78976.98</v>
      </c>
      <c r="I13" s="13">
        <v>45839</v>
      </c>
      <c r="J13" s="14">
        <f>([1]Junho!J13)-H13</f>
        <v>263508.73</v>
      </c>
    </row>
    <row r="14" spans="1:10" ht="13.5" customHeight="1" x14ac:dyDescent="0.25">
      <c r="A14" s="7" t="s">
        <v>47</v>
      </c>
      <c r="B14" s="8" t="s">
        <v>48</v>
      </c>
      <c r="C14" s="8" t="s">
        <v>49</v>
      </c>
      <c r="D14" s="9" t="s">
        <v>50</v>
      </c>
      <c r="E14" s="10">
        <v>45104</v>
      </c>
      <c r="F14" s="11">
        <v>1397776.8</v>
      </c>
      <c r="G14" s="11">
        <v>1348034.4</v>
      </c>
      <c r="H14" s="18">
        <v>143133.87</v>
      </c>
      <c r="I14" s="13">
        <v>45839</v>
      </c>
      <c r="J14" s="14">
        <f>([1]Junho!J14)-H14</f>
        <v>1111509.06</v>
      </c>
    </row>
    <row r="15" spans="1:10" ht="13.5" customHeight="1" x14ac:dyDescent="0.25">
      <c r="A15" s="7" t="s">
        <v>51</v>
      </c>
      <c r="B15" s="8" t="s">
        <v>36</v>
      </c>
      <c r="C15" s="8" t="s">
        <v>52</v>
      </c>
      <c r="D15" s="9" t="s">
        <v>53</v>
      </c>
      <c r="E15" s="10">
        <v>45141</v>
      </c>
      <c r="F15" s="11">
        <v>25020</v>
      </c>
      <c r="G15" s="11">
        <v>25020</v>
      </c>
      <c r="H15" s="18">
        <v>417</v>
      </c>
      <c r="I15" s="13">
        <v>45839</v>
      </c>
      <c r="J15" s="14">
        <f>([1]Junho!J15)-H15</f>
        <v>15923</v>
      </c>
    </row>
    <row r="16" spans="1:10" ht="13.5" customHeight="1" x14ac:dyDescent="0.25">
      <c r="A16" s="7" t="s">
        <v>51</v>
      </c>
      <c r="B16" s="8" t="s">
        <v>36</v>
      </c>
      <c r="C16" s="8" t="s">
        <v>54</v>
      </c>
      <c r="D16" s="9" t="s">
        <v>55</v>
      </c>
      <c r="E16" s="10">
        <v>45169</v>
      </c>
      <c r="F16" s="11">
        <v>1339449.6000000001</v>
      </c>
      <c r="G16" s="11">
        <v>1339449.6000000001</v>
      </c>
      <c r="H16" s="18">
        <v>12134</v>
      </c>
      <c r="I16" s="13">
        <v>45839</v>
      </c>
      <c r="J16" s="14">
        <f>([1]Junho!J16)-H16</f>
        <v>796235.19</v>
      </c>
    </row>
    <row r="17" spans="1:10" ht="13.5" customHeight="1" x14ac:dyDescent="0.25">
      <c r="A17" s="7" t="s">
        <v>56</v>
      </c>
      <c r="B17" s="8" t="s">
        <v>57</v>
      </c>
      <c r="C17" s="8" t="s">
        <v>58</v>
      </c>
      <c r="D17" s="9" t="s">
        <v>59</v>
      </c>
      <c r="E17" s="23">
        <v>45700</v>
      </c>
      <c r="F17" s="24">
        <v>18662.400000000001</v>
      </c>
      <c r="G17" s="11">
        <v>18662.400000000001</v>
      </c>
      <c r="H17" s="18">
        <v>1477.44</v>
      </c>
      <c r="I17" s="13">
        <v>45839</v>
      </c>
      <c r="J17" s="14">
        <f>([1]Junho!J18)-H17</f>
        <v>12752.640000000001</v>
      </c>
    </row>
    <row r="18" spans="1:10" s="28" customFormat="1" ht="13.5" customHeight="1" x14ac:dyDescent="0.25">
      <c r="A18" s="7" t="s">
        <v>60</v>
      </c>
      <c r="B18" s="8" t="s">
        <v>61</v>
      </c>
      <c r="C18" s="8" t="s">
        <v>58</v>
      </c>
      <c r="D18" s="25" t="s">
        <v>62</v>
      </c>
      <c r="E18" s="26">
        <v>45449</v>
      </c>
      <c r="F18" s="11">
        <v>4320</v>
      </c>
      <c r="G18" s="11">
        <v>4320</v>
      </c>
      <c r="H18" s="18">
        <v>320</v>
      </c>
      <c r="I18" s="27">
        <v>45839</v>
      </c>
      <c r="J18" s="14">
        <f>([1]Junho!J19)-H18</f>
        <v>980</v>
      </c>
    </row>
    <row r="19" spans="1:10" s="28" customFormat="1" ht="13.5" customHeight="1" x14ac:dyDescent="0.25">
      <c r="A19" s="7" t="s">
        <v>63</v>
      </c>
      <c r="B19" s="8" t="s">
        <v>64</v>
      </c>
      <c r="C19" s="8" t="s">
        <v>58</v>
      </c>
      <c r="D19" s="9" t="s">
        <v>65</v>
      </c>
      <c r="E19" s="10">
        <v>45695</v>
      </c>
      <c r="F19" s="24">
        <v>2767.51</v>
      </c>
      <c r="G19" s="11">
        <v>2767.51</v>
      </c>
      <c r="H19" s="18">
        <v>76.87</v>
      </c>
      <c r="I19" s="13">
        <v>45839</v>
      </c>
      <c r="J19" s="14">
        <f>([1]Junho!J20)-H19</f>
        <v>2383.1600000000008</v>
      </c>
    </row>
    <row r="20" spans="1:10" ht="13.5" customHeight="1" x14ac:dyDescent="0.25">
      <c r="A20" s="7" t="s">
        <v>66</v>
      </c>
      <c r="B20" s="8" t="s">
        <v>67</v>
      </c>
      <c r="C20" s="8" t="s">
        <v>58</v>
      </c>
      <c r="D20" s="9" t="s">
        <v>68</v>
      </c>
      <c r="E20" s="10">
        <v>45237</v>
      </c>
      <c r="F20" s="11">
        <v>51480</v>
      </c>
      <c r="G20" s="11">
        <v>54054</v>
      </c>
      <c r="H20" s="18">
        <v>4290</v>
      </c>
      <c r="I20" s="13">
        <v>45839</v>
      </c>
      <c r="J20" s="14">
        <f>([1]Junho!J21)-H20</f>
        <v>12655.5</v>
      </c>
    </row>
    <row r="21" spans="1:10" ht="13.5" customHeight="1" x14ac:dyDescent="0.25">
      <c r="A21" s="7" t="s">
        <v>69</v>
      </c>
      <c r="B21" s="8" t="s">
        <v>70</v>
      </c>
      <c r="C21" s="8" t="s">
        <v>71</v>
      </c>
      <c r="D21" s="9" t="s">
        <v>72</v>
      </c>
      <c r="E21" s="10">
        <v>45408</v>
      </c>
      <c r="F21" s="24">
        <v>57680.4</v>
      </c>
      <c r="G21" s="11">
        <v>43122.720000000001</v>
      </c>
      <c r="H21" s="18">
        <v>4569.1000000000004</v>
      </c>
      <c r="I21" s="13">
        <v>45839</v>
      </c>
      <c r="J21" s="14">
        <f>([1]Junho!J22)-H21</f>
        <v>48542.200000000004</v>
      </c>
    </row>
    <row r="22" spans="1:10" ht="13.5" customHeight="1" x14ac:dyDescent="0.25">
      <c r="A22" s="7" t="s">
        <v>73</v>
      </c>
      <c r="B22" s="8" t="s">
        <v>74</v>
      </c>
      <c r="C22" s="8" t="s">
        <v>75</v>
      </c>
      <c r="D22" s="9" t="s">
        <v>72</v>
      </c>
      <c r="E22" s="10">
        <v>45411</v>
      </c>
      <c r="F22" s="24">
        <v>13081.67</v>
      </c>
      <c r="G22" s="11">
        <v>12558</v>
      </c>
      <c r="H22" s="18">
        <v>1015</v>
      </c>
      <c r="I22" s="13">
        <v>45839</v>
      </c>
      <c r="J22" s="14">
        <f>([1]Junho!J23)-H22</f>
        <v>11051.67</v>
      </c>
    </row>
    <row r="23" spans="1:10" ht="13.5" customHeight="1" x14ac:dyDescent="0.25">
      <c r="A23" s="7" t="s">
        <v>76</v>
      </c>
      <c r="B23" s="8" t="s">
        <v>77</v>
      </c>
      <c r="C23" s="8" t="s">
        <v>78</v>
      </c>
      <c r="D23" s="9" t="s">
        <v>79</v>
      </c>
      <c r="E23" s="10">
        <v>45596</v>
      </c>
      <c r="F23" s="11">
        <v>59868</v>
      </c>
      <c r="G23" s="11">
        <v>59868</v>
      </c>
      <c r="H23" s="18">
        <v>4682.17</v>
      </c>
      <c r="I23" s="13">
        <v>45839</v>
      </c>
      <c r="J23" s="14">
        <f>([1]Junho!J24)-H23</f>
        <v>22410.620000000003</v>
      </c>
    </row>
    <row r="24" spans="1:10" ht="13.5" customHeight="1" x14ac:dyDescent="0.25">
      <c r="A24" s="29" t="s">
        <v>80</v>
      </c>
      <c r="B24" s="30" t="s">
        <v>81</v>
      </c>
      <c r="C24" s="31" t="s">
        <v>82</v>
      </c>
      <c r="D24" s="29" t="s">
        <v>83</v>
      </c>
      <c r="E24" s="32">
        <v>45583</v>
      </c>
      <c r="F24" s="33">
        <v>19872</v>
      </c>
      <c r="G24" s="33">
        <v>19872</v>
      </c>
      <c r="H24" s="18">
        <v>938.4</v>
      </c>
      <c r="I24" s="13">
        <v>45839</v>
      </c>
      <c r="J24" s="14">
        <f>([1]Junho!J25)-H24</f>
        <v>12539.6</v>
      </c>
    </row>
    <row r="25" spans="1:10" s="28" customFormat="1" ht="13.5" customHeight="1" x14ac:dyDescent="0.25">
      <c r="A25" s="34" t="s">
        <v>84</v>
      </c>
      <c r="B25" s="35" t="s">
        <v>85</v>
      </c>
      <c r="C25" s="35">
        <v>14546043</v>
      </c>
      <c r="D25" s="36" t="s">
        <v>86</v>
      </c>
      <c r="E25" s="37">
        <v>45644</v>
      </c>
      <c r="F25" s="16">
        <v>345808.8</v>
      </c>
      <c r="G25" s="16">
        <v>345808.8</v>
      </c>
      <c r="H25" s="18">
        <v>26052.5</v>
      </c>
      <c r="I25" s="13">
        <v>45839</v>
      </c>
      <c r="J25" s="14">
        <f>([1]Junho!J27)-H25</f>
        <v>275628.14999999997</v>
      </c>
    </row>
    <row r="26" spans="1:10" ht="13.5" customHeight="1" x14ac:dyDescent="0.25">
      <c r="A26" s="7" t="s">
        <v>87</v>
      </c>
      <c r="B26" s="8" t="s">
        <v>88</v>
      </c>
      <c r="C26" s="8" t="s">
        <v>89</v>
      </c>
      <c r="D26" s="9" t="s">
        <v>90</v>
      </c>
      <c r="E26" s="38">
        <v>45750</v>
      </c>
      <c r="F26" s="39">
        <v>1257525</v>
      </c>
      <c r="G26" s="39">
        <v>1257525</v>
      </c>
      <c r="H26" s="18">
        <v>0</v>
      </c>
      <c r="I26" s="13">
        <v>45839</v>
      </c>
      <c r="J26" s="14">
        <f>([1]Junho!J28)-H26</f>
        <v>1256400</v>
      </c>
    </row>
    <row r="27" spans="1:10" ht="13.5" customHeight="1" x14ac:dyDescent="0.25">
      <c r="A27" s="34" t="s">
        <v>91</v>
      </c>
      <c r="B27" s="35" t="s">
        <v>92</v>
      </c>
      <c r="C27" s="35" t="s">
        <v>93</v>
      </c>
      <c r="D27" s="36" t="s">
        <v>94</v>
      </c>
      <c r="E27" s="37">
        <v>45796</v>
      </c>
      <c r="F27" s="16">
        <v>14280</v>
      </c>
      <c r="G27" s="16">
        <v>14280</v>
      </c>
      <c r="H27" s="18">
        <v>1116.82</v>
      </c>
      <c r="I27" s="13">
        <v>45839</v>
      </c>
      <c r="J27" s="14">
        <f>G27-H27</f>
        <v>13163.18</v>
      </c>
    </row>
    <row r="28" spans="1:10" ht="21" x14ac:dyDescent="0.35">
      <c r="A28" s="40" t="s">
        <v>95</v>
      </c>
      <c r="J28" s="41"/>
    </row>
    <row r="29" spans="1:10" x14ac:dyDescent="0.25">
      <c r="J29" s="41"/>
    </row>
  </sheetData>
  <mergeCells count="1">
    <mergeCell ref="A2:I2"/>
  </mergeCells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da Silva</dc:creator>
  <cp:lastModifiedBy>Elaine Cristina da Silva</cp:lastModifiedBy>
  <dcterms:created xsi:type="dcterms:W3CDTF">2025-08-06T12:35:23Z</dcterms:created>
  <dcterms:modified xsi:type="dcterms:W3CDTF">2025-08-06T12:41:48Z</dcterms:modified>
</cp:coreProperties>
</file>